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<sst xmlns="http://schemas.openxmlformats.org/spreadsheetml/2006/main" count="153" uniqueCount="92">
  <si>
    <t>школа</t>
  </si>
  <si>
    <t>место</t>
  </si>
  <si>
    <t>шифра</t>
  </si>
  <si>
    <t>први дан</t>
  </si>
  <si>
    <t>други дан</t>
  </si>
  <si>
    <t>укупно</t>
  </si>
  <si>
    <t>награда</t>
  </si>
  <si>
    <t>Математичка гимназија</t>
  </si>
  <si>
    <t>Београд</t>
  </si>
  <si>
    <t>Galois</t>
  </si>
  <si>
    <t>прва</t>
  </si>
  <si>
    <t>Гимназија „Светозар Марковић"</t>
  </si>
  <si>
    <t>Ниш</t>
  </si>
  <si>
    <t>Descartes</t>
  </si>
  <si>
    <t>Гимназија „Бора Станковић"</t>
  </si>
  <si>
    <t>Abel</t>
  </si>
  <si>
    <t>друга</t>
  </si>
  <si>
    <t>Archimedes</t>
  </si>
  <si>
    <t>Dirichlet</t>
  </si>
  <si>
    <t>Newton</t>
  </si>
  <si>
    <t>Darboux</t>
  </si>
  <si>
    <t>Lagrange</t>
  </si>
  <si>
    <t>Riemann</t>
  </si>
  <si>
    <t>трећа</t>
  </si>
  <si>
    <t>Eisenstein</t>
  </si>
  <si>
    <t>Weierstrass</t>
  </si>
  <si>
    <t>Godel</t>
  </si>
  <si>
    <t>Euler</t>
  </si>
  <si>
    <t>Erdos</t>
  </si>
  <si>
    <t>Jacobi</t>
  </si>
  <si>
    <t>Гимназија</t>
  </si>
  <si>
    <t>Зајечар</t>
  </si>
  <si>
    <t>Ramanujan</t>
  </si>
  <si>
    <t>Diophantus</t>
  </si>
  <si>
    <t>Lebesgue</t>
  </si>
  <si>
    <t>похвала</t>
  </si>
  <si>
    <t>Прва крагујевачка гимназија</t>
  </si>
  <si>
    <t>Крагујевац</t>
  </si>
  <si>
    <t>Leibniz</t>
  </si>
  <si>
    <t>Pythagoras</t>
  </si>
  <si>
    <t>Boole</t>
  </si>
  <si>
    <t>Dedekind</t>
  </si>
  <si>
    <t>Fermat</t>
  </si>
  <si>
    <t>Hilbert</t>
  </si>
  <si>
    <t>Banach</t>
  </si>
  <si>
    <t>Краљево</t>
  </si>
  <si>
    <t>Fourier</t>
  </si>
  <si>
    <t>Шабачка гимназија</t>
  </si>
  <si>
    <t>Шабац</t>
  </si>
  <si>
    <t>Kovalevskaya</t>
  </si>
  <si>
    <t>Noether</t>
  </si>
  <si>
    <t>Ваљевска гимназија</t>
  </si>
  <si>
    <t>Ваљево</t>
  </si>
  <si>
    <t>Bernoulli</t>
  </si>
  <si>
    <t>Poincare</t>
  </si>
  <si>
    <t>Јагодина</t>
  </si>
  <si>
    <t>Peano</t>
  </si>
  <si>
    <t>име и презиме</t>
  </si>
  <si>
    <t>Максим Стокић</t>
  </si>
  <si>
    <t>Жарко Ранђеловић</t>
  </si>
  <si>
    <t>Иван Дамњановић</t>
  </si>
  <si>
    <t>Лазар Радичевић</t>
  </si>
  <si>
    <t>Богдана Јелић</t>
  </si>
  <si>
    <t>Илија Бурић</t>
  </si>
  <si>
    <t>Анђела Шарковић</t>
  </si>
  <si>
    <t>Симон Стојковић</t>
  </si>
  <si>
    <t>Душан Дробњак</t>
  </si>
  <si>
    <t>Немања Јелић</t>
  </si>
  <si>
    <t>Јелена Тришовић</t>
  </si>
  <si>
    <t>Иван Танасијевић</t>
  </si>
  <si>
    <t>Алекса Константинов</t>
  </si>
  <si>
    <t>Ђорђе Жикелић</t>
  </si>
  <si>
    <t>Никола Јовановић</t>
  </si>
  <si>
    <t>Бојан Рошко</t>
  </si>
  <si>
    <t>Лука Вукелић</t>
  </si>
  <si>
    <t>Андреј Ивашковић</t>
  </si>
  <si>
    <t>Јанко Шуштершић</t>
  </si>
  <si>
    <t>Обрад Касум</t>
  </si>
  <si>
    <t>Миљан Тодоровић</t>
  </si>
  <si>
    <t>Бранко Грбић</t>
  </si>
  <si>
    <t>Милан Крстајић</t>
  </si>
  <si>
    <t>Тамара Шекуларац</t>
  </si>
  <si>
    <t>Катарина Лукић</t>
  </si>
  <si>
    <t>Стефан Станковић</t>
  </si>
  <si>
    <t>Срђан Стефановић</t>
  </si>
  <si>
    <t>Александар Миладиновић</t>
  </si>
  <si>
    <t>Ђорђе Живановић</t>
  </si>
  <si>
    <t>Емил Маид</t>
  </si>
  <si>
    <t>Софија Јовић</t>
  </si>
  <si>
    <t>Директни чланови олимпијске екипе</t>
  </si>
  <si>
    <t>Кандидати за олимпијску екипу</t>
  </si>
  <si>
    <t>Резултати 7. српске математичке олимпијаде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</si>
</sst>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Arial"/>
      <family val="2"/>
    </font>
    <font>
      <b/>
      <sz val="1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:O1"/>
    </sheetView>
  </sheetViews>
  <sheetFormatPr defaultColWidth="9.140625" defaultRowHeight="15.75" customHeight="1"/>
  <cols>
    <col min="1" max="1" width="3.140625" style="32" customWidth="1"/>
    <col min="2" max="2" width="25.7109375" style="16" bestFit="1" customWidth="1"/>
    <col min="3" max="3" width="32.140625" style="1" customWidth="1"/>
    <col min="4" max="4" width="11.28125" style="1" customWidth="1"/>
    <col min="5" max="5" width="0" style="1" hidden="1" customWidth="1"/>
    <col min="6" max="8" width="4.7109375" style="2" customWidth="1"/>
    <col min="9" max="9" width="10.7109375" style="2" hidden="1" customWidth="1"/>
    <col min="10" max="12" width="4.7109375" style="2" customWidth="1"/>
    <col min="13" max="13" width="11.57421875" style="2" hidden="1" customWidth="1"/>
    <col min="14" max="14" width="8.57421875" style="3" customWidth="1"/>
    <col min="15" max="15" width="9.421875" style="3" customWidth="1"/>
    <col min="16" max="16384" width="9.00390625" style="1" customWidth="1"/>
  </cols>
  <sheetData>
    <row r="1" spans="1:15" ht="21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3" spans="1:15" s="3" customFormat="1" ht="15.75" customHeight="1" thickBot="1">
      <c r="A3" s="35"/>
      <c r="B3" s="36" t="s">
        <v>57</v>
      </c>
      <c r="C3" s="36" t="s">
        <v>0</v>
      </c>
      <c r="D3" s="36" t="s">
        <v>1</v>
      </c>
      <c r="E3" s="37" t="s">
        <v>2</v>
      </c>
      <c r="F3" s="36">
        <v>1</v>
      </c>
      <c r="G3" s="36">
        <v>2</v>
      </c>
      <c r="H3" s="36">
        <v>3</v>
      </c>
      <c r="I3" s="36" t="s">
        <v>3</v>
      </c>
      <c r="J3" s="36">
        <v>4</v>
      </c>
      <c r="K3" s="36">
        <v>5</v>
      </c>
      <c r="L3" s="36">
        <v>6</v>
      </c>
      <c r="M3" s="36" t="s">
        <v>4</v>
      </c>
      <c r="N3" s="36" t="s">
        <v>5</v>
      </c>
      <c r="O3" s="36" t="s">
        <v>6</v>
      </c>
    </row>
    <row r="4" spans="1:15" ht="15.75" customHeight="1">
      <c r="A4" s="38">
        <v>1</v>
      </c>
      <c r="B4" s="39" t="s">
        <v>58</v>
      </c>
      <c r="C4" s="39" t="s">
        <v>7</v>
      </c>
      <c r="D4" s="39" t="s">
        <v>8</v>
      </c>
      <c r="E4" s="39" t="s">
        <v>9</v>
      </c>
      <c r="F4" s="40">
        <v>7</v>
      </c>
      <c r="G4" s="40">
        <v>7</v>
      </c>
      <c r="H4" s="40">
        <v>0</v>
      </c>
      <c r="I4" s="40">
        <f aca="true" t="shared" si="0" ref="I4:I34">F4+G4+H4</f>
        <v>14</v>
      </c>
      <c r="J4" s="40">
        <v>2</v>
      </c>
      <c r="K4" s="40">
        <v>7</v>
      </c>
      <c r="L4" s="40">
        <v>1</v>
      </c>
      <c r="M4" s="40">
        <f aca="true" t="shared" si="1" ref="M4:M34">J4+K4+L4</f>
        <v>10</v>
      </c>
      <c r="N4" s="41">
        <f aca="true" t="shared" si="2" ref="N4:N34">I4+M4</f>
        <v>24</v>
      </c>
      <c r="O4" s="42" t="s">
        <v>10</v>
      </c>
    </row>
    <row r="5" spans="1:15" ht="15.75" customHeight="1" thickBot="1">
      <c r="A5" s="43">
        <v>2</v>
      </c>
      <c r="B5" s="44" t="s">
        <v>59</v>
      </c>
      <c r="C5" s="44" t="s">
        <v>11</v>
      </c>
      <c r="D5" s="44" t="s">
        <v>12</v>
      </c>
      <c r="E5" s="44" t="s">
        <v>13</v>
      </c>
      <c r="F5" s="45">
        <v>6</v>
      </c>
      <c r="G5" s="45">
        <v>6</v>
      </c>
      <c r="H5" s="45">
        <v>0</v>
      </c>
      <c r="I5" s="45">
        <f t="shared" si="0"/>
        <v>12</v>
      </c>
      <c r="J5" s="45">
        <v>2</v>
      </c>
      <c r="K5" s="45">
        <v>7</v>
      </c>
      <c r="L5" s="45">
        <v>2</v>
      </c>
      <c r="M5" s="45">
        <f t="shared" si="1"/>
        <v>11</v>
      </c>
      <c r="N5" s="46">
        <f t="shared" si="2"/>
        <v>23</v>
      </c>
      <c r="O5" s="47" t="s">
        <v>10</v>
      </c>
    </row>
    <row r="6" spans="1:15" ht="15.75" customHeight="1">
      <c r="A6" s="38">
        <v>3</v>
      </c>
      <c r="B6" s="39" t="s">
        <v>60</v>
      </c>
      <c r="C6" s="39" t="s">
        <v>14</v>
      </c>
      <c r="D6" s="39" t="s">
        <v>12</v>
      </c>
      <c r="E6" s="48" t="s">
        <v>15</v>
      </c>
      <c r="F6" s="40">
        <v>6</v>
      </c>
      <c r="G6" s="40">
        <v>7</v>
      </c>
      <c r="H6" s="40"/>
      <c r="I6" s="40">
        <f t="shared" si="0"/>
        <v>13</v>
      </c>
      <c r="J6" s="40">
        <v>7</v>
      </c>
      <c r="K6" s="40">
        <v>0</v>
      </c>
      <c r="L6" s="40"/>
      <c r="M6" s="40">
        <f t="shared" si="1"/>
        <v>7</v>
      </c>
      <c r="N6" s="41">
        <f t="shared" si="2"/>
        <v>20</v>
      </c>
      <c r="O6" s="42" t="s">
        <v>16</v>
      </c>
    </row>
    <row r="7" spans="1:15" ht="15.75" customHeight="1">
      <c r="A7" s="49">
        <v>4</v>
      </c>
      <c r="B7" s="17" t="s">
        <v>61</v>
      </c>
      <c r="C7" s="17" t="s">
        <v>7</v>
      </c>
      <c r="D7" s="17" t="s">
        <v>8</v>
      </c>
      <c r="E7" s="21" t="s">
        <v>17</v>
      </c>
      <c r="F7" s="18">
        <v>7</v>
      </c>
      <c r="G7" s="18">
        <v>4</v>
      </c>
      <c r="H7" s="18">
        <v>0</v>
      </c>
      <c r="I7" s="18">
        <f t="shared" si="0"/>
        <v>11</v>
      </c>
      <c r="J7" s="18">
        <v>2</v>
      </c>
      <c r="K7" s="18">
        <v>6</v>
      </c>
      <c r="L7" s="18"/>
      <c r="M7" s="18">
        <f t="shared" si="1"/>
        <v>8</v>
      </c>
      <c r="N7" s="19">
        <f t="shared" si="2"/>
        <v>19</v>
      </c>
      <c r="O7" s="50" t="s">
        <v>16</v>
      </c>
    </row>
    <row r="8" spans="1:15" ht="15.75" customHeight="1">
      <c r="A8" s="51"/>
      <c r="B8" s="17" t="s">
        <v>62</v>
      </c>
      <c r="C8" s="17" t="s">
        <v>7</v>
      </c>
      <c r="D8" s="17" t="s">
        <v>8</v>
      </c>
      <c r="E8" s="20" t="s">
        <v>18</v>
      </c>
      <c r="F8" s="18">
        <v>5</v>
      </c>
      <c r="G8" s="18">
        <v>3</v>
      </c>
      <c r="H8" s="18">
        <v>0</v>
      </c>
      <c r="I8" s="18">
        <f t="shared" si="0"/>
        <v>8</v>
      </c>
      <c r="J8" s="18">
        <v>7</v>
      </c>
      <c r="K8" s="18">
        <v>4</v>
      </c>
      <c r="L8" s="18"/>
      <c r="M8" s="18">
        <f t="shared" si="1"/>
        <v>11</v>
      </c>
      <c r="N8" s="19">
        <f t="shared" si="2"/>
        <v>19</v>
      </c>
      <c r="O8" s="50" t="s">
        <v>16</v>
      </c>
    </row>
    <row r="9" spans="1:15" ht="15.75" customHeight="1">
      <c r="A9" s="52">
        <v>6</v>
      </c>
      <c r="B9" s="22" t="s">
        <v>63</v>
      </c>
      <c r="C9" s="22" t="s">
        <v>7</v>
      </c>
      <c r="D9" s="22" t="s">
        <v>8</v>
      </c>
      <c r="E9" s="23" t="s">
        <v>19</v>
      </c>
      <c r="F9" s="24">
        <v>7</v>
      </c>
      <c r="G9" s="24">
        <v>3</v>
      </c>
      <c r="H9" s="24">
        <v>0</v>
      </c>
      <c r="I9" s="24">
        <f t="shared" si="0"/>
        <v>10</v>
      </c>
      <c r="J9" s="24">
        <v>6</v>
      </c>
      <c r="K9" s="24">
        <v>1</v>
      </c>
      <c r="L9" s="24"/>
      <c r="M9" s="24">
        <f t="shared" si="1"/>
        <v>7</v>
      </c>
      <c r="N9" s="25">
        <f t="shared" si="2"/>
        <v>17</v>
      </c>
      <c r="O9" s="53" t="s">
        <v>16</v>
      </c>
    </row>
    <row r="10" spans="1:15" ht="15.75" customHeight="1">
      <c r="A10" s="54"/>
      <c r="B10" s="22" t="s">
        <v>64</v>
      </c>
      <c r="C10" s="22" t="s">
        <v>11</v>
      </c>
      <c r="D10" s="22" t="s">
        <v>12</v>
      </c>
      <c r="E10" s="26" t="s">
        <v>20</v>
      </c>
      <c r="F10" s="24">
        <v>7</v>
      </c>
      <c r="G10" s="24">
        <v>7</v>
      </c>
      <c r="H10" s="24">
        <v>0</v>
      </c>
      <c r="I10" s="24">
        <f t="shared" si="0"/>
        <v>14</v>
      </c>
      <c r="J10" s="24">
        <v>2</v>
      </c>
      <c r="K10" s="24">
        <v>1</v>
      </c>
      <c r="L10" s="24"/>
      <c r="M10" s="24">
        <f t="shared" si="1"/>
        <v>3</v>
      </c>
      <c r="N10" s="25">
        <f t="shared" si="2"/>
        <v>17</v>
      </c>
      <c r="O10" s="53" t="s">
        <v>16</v>
      </c>
    </row>
    <row r="11" spans="1:15" ht="15.75" customHeight="1" thickBot="1">
      <c r="A11" s="55"/>
      <c r="B11" s="56" t="s">
        <v>65</v>
      </c>
      <c r="C11" s="56" t="s">
        <v>7</v>
      </c>
      <c r="D11" s="56" t="s">
        <v>8</v>
      </c>
      <c r="E11" s="56" t="s">
        <v>21</v>
      </c>
      <c r="F11" s="57">
        <v>7</v>
      </c>
      <c r="G11" s="57">
        <v>3</v>
      </c>
      <c r="H11" s="57">
        <v>4</v>
      </c>
      <c r="I11" s="57">
        <f t="shared" si="0"/>
        <v>14</v>
      </c>
      <c r="J11" s="57">
        <v>1</v>
      </c>
      <c r="K11" s="57">
        <v>1</v>
      </c>
      <c r="L11" s="57">
        <v>1</v>
      </c>
      <c r="M11" s="57">
        <f t="shared" si="1"/>
        <v>3</v>
      </c>
      <c r="N11" s="58">
        <f t="shared" si="2"/>
        <v>17</v>
      </c>
      <c r="O11" s="59" t="s">
        <v>16</v>
      </c>
    </row>
    <row r="12" spans="1:15" ht="15.75" customHeight="1">
      <c r="A12" s="60">
        <v>9</v>
      </c>
      <c r="B12" s="61" t="s">
        <v>66</v>
      </c>
      <c r="C12" s="61" t="s">
        <v>7</v>
      </c>
      <c r="D12" s="61" t="s">
        <v>8</v>
      </c>
      <c r="E12" s="62" t="s">
        <v>22</v>
      </c>
      <c r="F12" s="63">
        <v>6</v>
      </c>
      <c r="G12" s="63">
        <v>4</v>
      </c>
      <c r="H12" s="63"/>
      <c r="I12" s="63">
        <f t="shared" si="0"/>
        <v>10</v>
      </c>
      <c r="J12" s="63">
        <v>2</v>
      </c>
      <c r="K12" s="63">
        <v>3</v>
      </c>
      <c r="L12" s="63">
        <v>0</v>
      </c>
      <c r="M12" s="63">
        <f t="shared" si="1"/>
        <v>5</v>
      </c>
      <c r="N12" s="64">
        <f t="shared" si="2"/>
        <v>15</v>
      </c>
      <c r="O12" s="65" t="s">
        <v>23</v>
      </c>
    </row>
    <row r="13" spans="1:15" ht="15.75" customHeight="1">
      <c r="A13" s="66"/>
      <c r="B13" s="6" t="s">
        <v>67</v>
      </c>
      <c r="C13" s="6" t="s">
        <v>7</v>
      </c>
      <c r="D13" s="6" t="s">
        <v>8</v>
      </c>
      <c r="E13" s="7" t="s">
        <v>24</v>
      </c>
      <c r="F13" s="8">
        <v>7</v>
      </c>
      <c r="G13" s="8"/>
      <c r="H13" s="8"/>
      <c r="I13" s="8">
        <f t="shared" si="0"/>
        <v>7</v>
      </c>
      <c r="J13" s="8">
        <v>1</v>
      </c>
      <c r="K13" s="8">
        <v>7</v>
      </c>
      <c r="L13" s="8"/>
      <c r="M13" s="8">
        <f t="shared" si="1"/>
        <v>8</v>
      </c>
      <c r="N13" s="4">
        <f t="shared" si="2"/>
        <v>15</v>
      </c>
      <c r="O13" s="67" t="s">
        <v>23</v>
      </c>
    </row>
    <row r="14" spans="1:15" ht="15.75" customHeight="1">
      <c r="A14" s="68"/>
      <c r="B14" s="6" t="s">
        <v>68</v>
      </c>
      <c r="C14" s="6" t="s">
        <v>7</v>
      </c>
      <c r="D14" s="6" t="s">
        <v>8</v>
      </c>
      <c r="E14" s="7" t="s">
        <v>25</v>
      </c>
      <c r="F14" s="8">
        <v>7</v>
      </c>
      <c r="G14" s="8">
        <v>2</v>
      </c>
      <c r="H14" s="8">
        <v>0</v>
      </c>
      <c r="I14" s="8">
        <f t="shared" si="0"/>
        <v>9</v>
      </c>
      <c r="J14" s="8">
        <v>6</v>
      </c>
      <c r="K14" s="8">
        <v>0</v>
      </c>
      <c r="L14" s="8"/>
      <c r="M14" s="8">
        <f t="shared" si="1"/>
        <v>6</v>
      </c>
      <c r="N14" s="4">
        <f t="shared" si="2"/>
        <v>15</v>
      </c>
      <c r="O14" s="67" t="s">
        <v>23</v>
      </c>
    </row>
    <row r="15" spans="1:15" ht="15.75" customHeight="1">
      <c r="A15" s="69">
        <v>12</v>
      </c>
      <c r="B15" s="6" t="s">
        <v>69</v>
      </c>
      <c r="C15" s="6" t="s">
        <v>7</v>
      </c>
      <c r="D15" s="6" t="s">
        <v>8</v>
      </c>
      <c r="E15" s="7" t="s">
        <v>26</v>
      </c>
      <c r="F15" s="8">
        <v>5</v>
      </c>
      <c r="G15" s="8">
        <v>0</v>
      </c>
      <c r="H15" s="8">
        <v>0</v>
      </c>
      <c r="I15" s="8">
        <f t="shared" si="0"/>
        <v>5</v>
      </c>
      <c r="J15" s="8">
        <v>2</v>
      </c>
      <c r="K15" s="8">
        <v>7</v>
      </c>
      <c r="L15" s="8">
        <v>0</v>
      </c>
      <c r="M15" s="8">
        <f t="shared" si="1"/>
        <v>9</v>
      </c>
      <c r="N15" s="4">
        <f t="shared" si="2"/>
        <v>14</v>
      </c>
      <c r="O15" s="67" t="s">
        <v>23</v>
      </c>
    </row>
    <row r="16" spans="1:15" ht="15.75" customHeight="1">
      <c r="A16" s="69">
        <v>13</v>
      </c>
      <c r="B16" s="6" t="s">
        <v>70</v>
      </c>
      <c r="C16" s="6" t="s">
        <v>7</v>
      </c>
      <c r="D16" s="6" t="s">
        <v>8</v>
      </c>
      <c r="E16" s="11" t="s">
        <v>27</v>
      </c>
      <c r="F16" s="8">
        <v>6</v>
      </c>
      <c r="G16" s="8"/>
      <c r="H16" s="8">
        <v>0</v>
      </c>
      <c r="I16" s="8">
        <f t="shared" si="0"/>
        <v>6</v>
      </c>
      <c r="J16" s="8">
        <v>7</v>
      </c>
      <c r="K16" s="8">
        <v>0</v>
      </c>
      <c r="L16" s="8">
        <v>0</v>
      </c>
      <c r="M16" s="8">
        <f t="shared" si="1"/>
        <v>7</v>
      </c>
      <c r="N16" s="4">
        <f t="shared" si="2"/>
        <v>13</v>
      </c>
      <c r="O16" s="67" t="s">
        <v>23</v>
      </c>
    </row>
    <row r="17" spans="1:15" ht="15.75" customHeight="1">
      <c r="A17" s="70">
        <v>14</v>
      </c>
      <c r="B17" s="6" t="s">
        <v>71</v>
      </c>
      <c r="C17" s="6" t="s">
        <v>7</v>
      </c>
      <c r="D17" s="6" t="s">
        <v>8</v>
      </c>
      <c r="E17" s="7" t="s">
        <v>28</v>
      </c>
      <c r="F17" s="8">
        <v>6</v>
      </c>
      <c r="G17" s="8">
        <v>3</v>
      </c>
      <c r="H17" s="8">
        <v>0</v>
      </c>
      <c r="I17" s="8">
        <f t="shared" si="0"/>
        <v>9</v>
      </c>
      <c r="J17" s="8">
        <v>1</v>
      </c>
      <c r="K17" s="8">
        <v>1</v>
      </c>
      <c r="L17" s="8">
        <v>0</v>
      </c>
      <c r="M17" s="8">
        <f t="shared" si="1"/>
        <v>2</v>
      </c>
      <c r="N17" s="4">
        <f t="shared" si="2"/>
        <v>11</v>
      </c>
      <c r="O17" s="67" t="s">
        <v>23</v>
      </c>
    </row>
    <row r="18" spans="1:15" ht="15.75" customHeight="1">
      <c r="A18" s="66"/>
      <c r="B18" s="6" t="s">
        <v>72</v>
      </c>
      <c r="C18" s="6" t="s">
        <v>7</v>
      </c>
      <c r="D18" s="6" t="s">
        <v>8</v>
      </c>
      <c r="E18" s="10" t="s">
        <v>29</v>
      </c>
      <c r="F18" s="8">
        <v>5</v>
      </c>
      <c r="G18" s="8">
        <v>0</v>
      </c>
      <c r="H18" s="8"/>
      <c r="I18" s="8">
        <f t="shared" si="0"/>
        <v>5</v>
      </c>
      <c r="J18" s="8">
        <v>6</v>
      </c>
      <c r="K18" s="8">
        <v>0</v>
      </c>
      <c r="L18" s="8"/>
      <c r="M18" s="8">
        <f t="shared" si="1"/>
        <v>6</v>
      </c>
      <c r="N18" s="4">
        <f t="shared" si="2"/>
        <v>11</v>
      </c>
      <c r="O18" s="67" t="s">
        <v>23</v>
      </c>
    </row>
    <row r="19" spans="1:15" ht="15.75" customHeight="1" thickBot="1">
      <c r="A19" s="71"/>
      <c r="B19" s="72" t="s">
        <v>73</v>
      </c>
      <c r="C19" s="72" t="s">
        <v>30</v>
      </c>
      <c r="D19" s="73" t="s">
        <v>31</v>
      </c>
      <c r="E19" s="73" t="s">
        <v>32</v>
      </c>
      <c r="F19" s="74">
        <v>6</v>
      </c>
      <c r="G19" s="74">
        <v>0</v>
      </c>
      <c r="H19" s="74">
        <v>0</v>
      </c>
      <c r="I19" s="74">
        <f t="shared" si="0"/>
        <v>6</v>
      </c>
      <c r="J19" s="74">
        <v>5</v>
      </c>
      <c r="K19" s="74">
        <v>0</v>
      </c>
      <c r="L19" s="74">
        <v>0</v>
      </c>
      <c r="M19" s="74">
        <f t="shared" si="1"/>
        <v>5</v>
      </c>
      <c r="N19" s="75">
        <f t="shared" si="2"/>
        <v>11</v>
      </c>
      <c r="O19" s="76" t="s">
        <v>23</v>
      </c>
    </row>
    <row r="20" spans="1:15" ht="15.75" customHeight="1">
      <c r="A20" s="31">
        <v>17</v>
      </c>
      <c r="B20" s="12" t="s">
        <v>74</v>
      </c>
      <c r="C20" s="12" t="s">
        <v>7</v>
      </c>
      <c r="D20" s="12" t="s">
        <v>8</v>
      </c>
      <c r="E20" s="13" t="s">
        <v>33</v>
      </c>
      <c r="F20" s="14">
        <v>6</v>
      </c>
      <c r="G20" s="14">
        <v>0</v>
      </c>
      <c r="H20" s="14"/>
      <c r="I20" s="14">
        <f t="shared" si="0"/>
        <v>6</v>
      </c>
      <c r="J20" s="14">
        <v>3</v>
      </c>
      <c r="K20" s="14">
        <v>1</v>
      </c>
      <c r="L20" s="14"/>
      <c r="M20" s="14">
        <f t="shared" si="1"/>
        <v>4</v>
      </c>
      <c r="N20" s="15">
        <f t="shared" si="2"/>
        <v>10</v>
      </c>
      <c r="O20" s="15"/>
    </row>
    <row r="21" spans="1:15" ht="15.75" customHeight="1">
      <c r="A21" s="27">
        <v>18</v>
      </c>
      <c r="B21" s="6" t="s">
        <v>75</v>
      </c>
      <c r="C21" s="6" t="s">
        <v>7</v>
      </c>
      <c r="D21" s="6" t="s">
        <v>8</v>
      </c>
      <c r="E21" s="7" t="s">
        <v>34</v>
      </c>
      <c r="F21" s="8">
        <v>7</v>
      </c>
      <c r="G21" s="8"/>
      <c r="H21" s="8">
        <v>1</v>
      </c>
      <c r="I21" s="8">
        <f t="shared" si="0"/>
        <v>8</v>
      </c>
      <c r="J21" s="8"/>
      <c r="K21" s="8">
        <v>1</v>
      </c>
      <c r="L21" s="8"/>
      <c r="M21" s="8">
        <f t="shared" si="1"/>
        <v>1</v>
      </c>
      <c r="N21" s="4">
        <f t="shared" si="2"/>
        <v>9</v>
      </c>
      <c r="O21" s="4" t="s">
        <v>35</v>
      </c>
    </row>
    <row r="22" spans="1:15" ht="15.75" customHeight="1">
      <c r="A22" s="29"/>
      <c r="B22" s="6" t="s">
        <v>76</v>
      </c>
      <c r="C22" s="6" t="s">
        <v>36</v>
      </c>
      <c r="D22" s="6" t="s">
        <v>37</v>
      </c>
      <c r="E22" s="7" t="s">
        <v>38</v>
      </c>
      <c r="F22" s="8">
        <v>6</v>
      </c>
      <c r="G22" s="8">
        <v>0</v>
      </c>
      <c r="H22" s="8">
        <v>0</v>
      </c>
      <c r="I22" s="8">
        <f t="shared" si="0"/>
        <v>6</v>
      </c>
      <c r="J22" s="8">
        <v>3</v>
      </c>
      <c r="K22" s="8">
        <v>0</v>
      </c>
      <c r="L22" s="8">
        <v>0</v>
      </c>
      <c r="M22" s="8">
        <f t="shared" si="1"/>
        <v>3</v>
      </c>
      <c r="N22" s="4">
        <f t="shared" si="2"/>
        <v>9</v>
      </c>
      <c r="O22" s="4"/>
    </row>
    <row r="23" spans="1:15" ht="15.75" customHeight="1">
      <c r="A23" s="30">
        <v>20</v>
      </c>
      <c r="B23" s="6" t="s">
        <v>77</v>
      </c>
      <c r="C23" s="6" t="s">
        <v>7</v>
      </c>
      <c r="D23" s="6" t="s">
        <v>8</v>
      </c>
      <c r="E23" s="7" t="s">
        <v>39</v>
      </c>
      <c r="F23" s="8">
        <v>7</v>
      </c>
      <c r="G23" s="8"/>
      <c r="H23" s="8"/>
      <c r="I23" s="8">
        <f t="shared" si="0"/>
        <v>7</v>
      </c>
      <c r="J23" s="8"/>
      <c r="K23" s="8">
        <v>0</v>
      </c>
      <c r="L23" s="8"/>
      <c r="M23" s="8">
        <f t="shared" si="1"/>
        <v>0</v>
      </c>
      <c r="N23" s="4">
        <f t="shared" si="2"/>
        <v>7</v>
      </c>
      <c r="O23" s="4" t="s">
        <v>35</v>
      </c>
    </row>
    <row r="24" spans="1:15" ht="15.75" customHeight="1">
      <c r="A24" s="27">
        <v>21</v>
      </c>
      <c r="B24" s="6" t="s">
        <v>78</v>
      </c>
      <c r="C24" s="6" t="s">
        <v>7</v>
      </c>
      <c r="D24" s="6" t="s">
        <v>8</v>
      </c>
      <c r="E24" s="9" t="s">
        <v>40</v>
      </c>
      <c r="F24" s="8">
        <v>0</v>
      </c>
      <c r="G24" s="8"/>
      <c r="H24" s="8"/>
      <c r="I24" s="8">
        <f t="shared" si="0"/>
        <v>0</v>
      </c>
      <c r="J24" s="8">
        <v>6</v>
      </c>
      <c r="K24" s="8">
        <v>0</v>
      </c>
      <c r="L24" s="8">
        <v>0</v>
      </c>
      <c r="M24" s="8">
        <f t="shared" si="1"/>
        <v>6</v>
      </c>
      <c r="N24" s="4">
        <f t="shared" si="2"/>
        <v>6</v>
      </c>
      <c r="O24" s="4"/>
    </row>
    <row r="25" spans="1:15" ht="15.75" customHeight="1">
      <c r="A25" s="28"/>
      <c r="B25" s="6" t="s">
        <v>79</v>
      </c>
      <c r="C25" s="6" t="s">
        <v>7</v>
      </c>
      <c r="D25" s="6" t="s">
        <v>8</v>
      </c>
      <c r="E25" s="7" t="s">
        <v>41</v>
      </c>
      <c r="F25" s="8">
        <v>0</v>
      </c>
      <c r="G25" s="8">
        <v>0</v>
      </c>
      <c r="H25" s="8"/>
      <c r="I25" s="8">
        <f t="shared" si="0"/>
        <v>0</v>
      </c>
      <c r="J25" s="8">
        <v>1</v>
      </c>
      <c r="K25" s="8">
        <v>5</v>
      </c>
      <c r="L25" s="8">
        <v>0</v>
      </c>
      <c r="M25" s="8">
        <f t="shared" si="1"/>
        <v>6</v>
      </c>
      <c r="N25" s="4">
        <f t="shared" si="2"/>
        <v>6</v>
      </c>
      <c r="O25" s="4"/>
    </row>
    <row r="26" spans="1:15" ht="15.75" customHeight="1">
      <c r="A26" s="28"/>
      <c r="B26" s="6" t="s">
        <v>80</v>
      </c>
      <c r="C26" s="6" t="s">
        <v>7</v>
      </c>
      <c r="D26" s="6" t="s">
        <v>8</v>
      </c>
      <c r="E26" s="7" t="s">
        <v>42</v>
      </c>
      <c r="F26" s="8">
        <v>5</v>
      </c>
      <c r="G26" s="8"/>
      <c r="H26" s="8"/>
      <c r="I26" s="8">
        <f t="shared" si="0"/>
        <v>5</v>
      </c>
      <c r="J26" s="8">
        <v>1</v>
      </c>
      <c r="K26" s="8"/>
      <c r="L26" s="8">
        <v>0</v>
      </c>
      <c r="M26" s="8">
        <f t="shared" si="1"/>
        <v>1</v>
      </c>
      <c r="N26" s="4">
        <f t="shared" si="2"/>
        <v>6</v>
      </c>
      <c r="O26" s="4"/>
    </row>
    <row r="27" spans="1:15" ht="15.75" customHeight="1">
      <c r="A27" s="29"/>
      <c r="B27" s="6" t="s">
        <v>81</v>
      </c>
      <c r="C27" s="6" t="s">
        <v>7</v>
      </c>
      <c r="D27" s="6" t="s">
        <v>8</v>
      </c>
      <c r="E27" s="7" t="s">
        <v>43</v>
      </c>
      <c r="F27" s="8">
        <v>4</v>
      </c>
      <c r="G27" s="8">
        <v>0</v>
      </c>
      <c r="H27" s="8">
        <v>0</v>
      </c>
      <c r="I27" s="8">
        <f t="shared" si="0"/>
        <v>4</v>
      </c>
      <c r="J27" s="8">
        <v>2</v>
      </c>
      <c r="K27" s="8">
        <v>0</v>
      </c>
      <c r="L27" s="8">
        <v>0</v>
      </c>
      <c r="M27" s="8">
        <f t="shared" si="1"/>
        <v>2</v>
      </c>
      <c r="N27" s="4">
        <f t="shared" si="2"/>
        <v>6</v>
      </c>
      <c r="O27" s="4"/>
    </row>
    <row r="28" spans="1:15" ht="15.75" customHeight="1">
      <c r="A28" s="30">
        <v>25</v>
      </c>
      <c r="B28" s="6" t="s">
        <v>82</v>
      </c>
      <c r="C28" s="6" t="s">
        <v>7</v>
      </c>
      <c r="D28" s="6" t="s">
        <v>8</v>
      </c>
      <c r="E28" s="7" t="s">
        <v>44</v>
      </c>
      <c r="F28" s="8">
        <v>3</v>
      </c>
      <c r="G28" s="8">
        <v>0</v>
      </c>
      <c r="H28" s="8">
        <v>0</v>
      </c>
      <c r="I28" s="8">
        <f t="shared" si="0"/>
        <v>3</v>
      </c>
      <c r="J28" s="8">
        <v>1</v>
      </c>
      <c r="K28" s="8">
        <v>0</v>
      </c>
      <c r="L28" s="8">
        <v>0</v>
      </c>
      <c r="M28" s="8">
        <f t="shared" si="1"/>
        <v>1</v>
      </c>
      <c r="N28" s="4">
        <f t="shared" si="2"/>
        <v>4</v>
      </c>
      <c r="O28" s="4"/>
    </row>
    <row r="29" spans="1:15" ht="15.75" customHeight="1">
      <c r="A29" s="27">
        <v>26</v>
      </c>
      <c r="B29" s="6" t="s">
        <v>83</v>
      </c>
      <c r="C29" s="6" t="s">
        <v>30</v>
      </c>
      <c r="D29" s="6" t="s">
        <v>45</v>
      </c>
      <c r="E29" s="7" t="s">
        <v>46</v>
      </c>
      <c r="F29" s="8">
        <v>1</v>
      </c>
      <c r="G29" s="8"/>
      <c r="H29" s="8">
        <v>0</v>
      </c>
      <c r="I29" s="8">
        <f t="shared" si="0"/>
        <v>1</v>
      </c>
      <c r="J29" s="8">
        <v>1</v>
      </c>
      <c r="K29" s="8"/>
      <c r="L29" s="8">
        <v>0</v>
      </c>
      <c r="M29" s="8">
        <f t="shared" si="1"/>
        <v>1</v>
      </c>
      <c r="N29" s="4">
        <f t="shared" si="2"/>
        <v>2</v>
      </c>
      <c r="O29" s="4"/>
    </row>
    <row r="30" spans="1:15" ht="15.75" customHeight="1">
      <c r="A30" s="28"/>
      <c r="B30" s="6" t="s">
        <v>84</v>
      </c>
      <c r="C30" s="6" t="s">
        <v>47</v>
      </c>
      <c r="D30" s="6" t="s">
        <v>48</v>
      </c>
      <c r="E30" s="5" t="s">
        <v>49</v>
      </c>
      <c r="F30" s="8">
        <v>0</v>
      </c>
      <c r="G30" s="8">
        <v>0</v>
      </c>
      <c r="H30" s="8">
        <v>0</v>
      </c>
      <c r="I30" s="8">
        <f t="shared" si="0"/>
        <v>0</v>
      </c>
      <c r="J30" s="8">
        <v>2</v>
      </c>
      <c r="K30" s="8"/>
      <c r="L30" s="8"/>
      <c r="M30" s="8">
        <f t="shared" si="1"/>
        <v>2</v>
      </c>
      <c r="N30" s="4">
        <f t="shared" si="2"/>
        <v>2</v>
      </c>
      <c r="O30" s="4"/>
    </row>
    <row r="31" spans="1:15" ht="15.75" customHeight="1">
      <c r="A31" s="29"/>
      <c r="B31" s="6" t="s">
        <v>85</v>
      </c>
      <c r="C31" s="6" t="s">
        <v>7</v>
      </c>
      <c r="D31" s="6" t="s">
        <v>8</v>
      </c>
      <c r="E31" s="7" t="s">
        <v>50</v>
      </c>
      <c r="F31" s="8">
        <v>0</v>
      </c>
      <c r="G31" s="8"/>
      <c r="H31" s="8">
        <v>0</v>
      </c>
      <c r="I31" s="8">
        <f t="shared" si="0"/>
        <v>0</v>
      </c>
      <c r="J31" s="8">
        <v>2</v>
      </c>
      <c r="K31" s="8">
        <v>0</v>
      </c>
      <c r="L31" s="8">
        <v>0</v>
      </c>
      <c r="M31" s="8">
        <f t="shared" si="1"/>
        <v>2</v>
      </c>
      <c r="N31" s="4">
        <f t="shared" si="2"/>
        <v>2</v>
      </c>
      <c r="O31" s="4"/>
    </row>
    <row r="32" spans="1:15" ht="15.75" customHeight="1">
      <c r="A32" s="27">
        <v>29</v>
      </c>
      <c r="B32" s="6" t="s">
        <v>86</v>
      </c>
      <c r="C32" s="6" t="s">
        <v>51</v>
      </c>
      <c r="D32" s="6" t="s">
        <v>52</v>
      </c>
      <c r="E32" s="7" t="s">
        <v>53</v>
      </c>
      <c r="F32" s="8">
        <v>0</v>
      </c>
      <c r="G32" s="8">
        <v>0</v>
      </c>
      <c r="H32" s="8">
        <v>0</v>
      </c>
      <c r="I32" s="8">
        <f t="shared" si="0"/>
        <v>0</v>
      </c>
      <c r="J32" s="8">
        <v>1</v>
      </c>
      <c r="K32" s="8">
        <v>0</v>
      </c>
      <c r="L32" s="8">
        <v>0</v>
      </c>
      <c r="M32" s="8">
        <f t="shared" si="1"/>
        <v>1</v>
      </c>
      <c r="N32" s="4">
        <f t="shared" si="2"/>
        <v>1</v>
      </c>
      <c r="O32" s="4"/>
    </row>
    <row r="33" spans="1:15" ht="15.75" customHeight="1">
      <c r="A33" s="29"/>
      <c r="B33" s="6" t="s">
        <v>87</v>
      </c>
      <c r="C33" s="6" t="s">
        <v>7</v>
      </c>
      <c r="D33" s="6" t="s">
        <v>8</v>
      </c>
      <c r="E33" s="7" t="s">
        <v>54</v>
      </c>
      <c r="F33" s="8">
        <v>1</v>
      </c>
      <c r="G33" s="8">
        <v>0</v>
      </c>
      <c r="H33" s="8"/>
      <c r="I33" s="8">
        <f t="shared" si="0"/>
        <v>1</v>
      </c>
      <c r="J33" s="8">
        <v>0</v>
      </c>
      <c r="K33" s="8"/>
      <c r="L33" s="8">
        <v>0</v>
      </c>
      <c r="M33" s="8">
        <f t="shared" si="1"/>
        <v>0</v>
      </c>
      <c r="N33" s="4">
        <f t="shared" si="2"/>
        <v>1</v>
      </c>
      <c r="O33" s="4"/>
    </row>
    <row r="34" spans="1:15" ht="15.75" customHeight="1">
      <c r="A34" s="30">
        <v>31</v>
      </c>
      <c r="B34" s="6" t="s">
        <v>88</v>
      </c>
      <c r="C34" s="6" t="s">
        <v>30</v>
      </c>
      <c r="D34" s="6" t="s">
        <v>55</v>
      </c>
      <c r="E34" s="7" t="s">
        <v>56</v>
      </c>
      <c r="F34" s="8">
        <v>0</v>
      </c>
      <c r="G34" s="8"/>
      <c r="H34" s="8">
        <v>0</v>
      </c>
      <c r="I34" s="8">
        <f t="shared" si="0"/>
        <v>0</v>
      </c>
      <c r="J34" s="8">
        <v>0</v>
      </c>
      <c r="K34" s="8"/>
      <c r="L34" s="8"/>
      <c r="M34" s="8">
        <f t="shared" si="1"/>
        <v>0</v>
      </c>
      <c r="N34" s="4">
        <f t="shared" si="2"/>
        <v>0</v>
      </c>
      <c r="O34" s="4"/>
    </row>
    <row r="35" spans="6:14" ht="15.75" customHeight="1">
      <c r="F35" s="2">
        <f>SUM(F4:F34)</f>
        <v>140</v>
      </c>
      <c r="G35" s="2">
        <f>SUM(G4:G34)</f>
        <v>49</v>
      </c>
      <c r="H35" s="2">
        <f>SUM(H4:H34)</f>
        <v>5</v>
      </c>
      <c r="J35" s="2">
        <f>SUM(J4:J34)</f>
        <v>82</v>
      </c>
      <c r="K35" s="2">
        <f>SUM(K4:K34)</f>
        <v>52</v>
      </c>
      <c r="L35" s="2">
        <f>SUM(L4:L34)</f>
        <v>4</v>
      </c>
      <c r="N35" s="3">
        <f>SUM(N4:N34)</f>
        <v>332</v>
      </c>
    </row>
    <row r="36" spans="6:14" ht="15.75" customHeight="1">
      <c r="F36" s="2">
        <f>F35/31</f>
        <v>4.516129032258065</v>
      </c>
      <c r="G36" s="2">
        <f>G35/31</f>
        <v>1.5806451612903225</v>
      </c>
      <c r="H36" s="2">
        <f>H35/31</f>
        <v>0.16129032258064516</v>
      </c>
      <c r="J36" s="2">
        <f>J35/31</f>
        <v>2.6451612903225805</v>
      </c>
      <c r="K36" s="2">
        <f>K35/31</f>
        <v>1.6774193548387097</v>
      </c>
      <c r="L36" s="2">
        <f>L35/31</f>
        <v>0.12903225806451613</v>
      </c>
      <c r="N36" s="3">
        <f>N35/31</f>
        <v>10.709677419354838</v>
      </c>
    </row>
    <row r="37" spans="2:3" ht="15.75" customHeight="1">
      <c r="B37" s="34" t="s">
        <v>89</v>
      </c>
      <c r="C37" s="34"/>
    </row>
    <row r="38" spans="2:3" ht="15.75" customHeight="1">
      <c r="B38" s="33" t="s">
        <v>90</v>
      </c>
      <c r="C38" s="33"/>
    </row>
  </sheetData>
  <mergeCells count="11">
    <mergeCell ref="B37:C37"/>
    <mergeCell ref="B38:C38"/>
    <mergeCell ref="A1:O1"/>
    <mergeCell ref="A21:A22"/>
    <mergeCell ref="A24:A27"/>
    <mergeCell ref="A29:A31"/>
    <mergeCell ref="A32:A33"/>
    <mergeCell ref="A7:A8"/>
    <mergeCell ref="A9:A11"/>
    <mergeCell ref="A12:A14"/>
    <mergeCell ref="A17:A19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</cp:lastModifiedBy>
  <dcterms:modified xsi:type="dcterms:W3CDTF">2013-04-08T13:07:32Z</dcterms:modified>
  <cp:category/>
  <cp:version/>
  <cp:contentType/>
  <cp:contentStatus/>
</cp:coreProperties>
</file>